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21" lockStructure="1" lockWindows="1"/>
  <bookViews>
    <workbookView xWindow="480" yWindow="120" windowWidth="9675" windowHeight="7620"/>
  </bookViews>
  <sheets>
    <sheet name="Sheet1" sheetId="1" r:id="rId1"/>
  </sheets>
  <definedNames>
    <definedName name="_xlnm.Print_Area" localSheetId="0">Sheet1!$A$1:$F$14</definedName>
    <definedName name="握り手">Sheet1!$M$5:$M$8</definedName>
    <definedName name="握り手価格">Sheet1!$M$6:$N$8</definedName>
    <definedName name="握り手価格表">Sheet1!$M$5:$N$8</definedName>
    <definedName name="握り手種類">Sheet1!$M$6:$M$8</definedName>
    <definedName name="握り手太さ">Sheet1!$M$24:$N$26</definedName>
    <definedName name="先端">Sheet1!$M$13:$M$21</definedName>
    <definedName name="先端価格表">Sheet1!$M$13:$N$21</definedName>
  </definedNames>
  <calcPr calcId="145621"/>
</workbook>
</file>

<file path=xl/calcChain.xml><?xml version="1.0" encoding="utf-8"?>
<calcChain xmlns="http://schemas.openxmlformats.org/spreadsheetml/2006/main">
  <c r="E9" i="1" l="1"/>
  <c r="E7" i="1" l="1"/>
  <c r="E11" i="1" l="1"/>
  <c r="E5" i="1"/>
  <c r="E13" i="1" l="1"/>
</calcChain>
</file>

<file path=xl/sharedStrings.xml><?xml version="1.0" encoding="utf-8"?>
<sst xmlns="http://schemas.openxmlformats.org/spreadsheetml/2006/main" count="37" uniqueCount="35">
  <si>
    <t>概算見積もり</t>
    <phoneticPr fontId="1"/>
  </si>
  <si>
    <t>基本　首下</t>
    <phoneticPr fontId="1"/>
  </si>
  <si>
    <t>mm</t>
    <phoneticPr fontId="1"/>
  </si>
  <si>
    <t>mm</t>
    <phoneticPr fontId="1"/>
  </si>
  <si>
    <t>センター</t>
    <phoneticPr fontId="1"/>
  </si>
  <si>
    <t>オフセット</t>
    <phoneticPr fontId="1"/>
  </si>
  <si>
    <t>角度付きオフセット</t>
    <phoneticPr fontId="1"/>
  </si>
  <si>
    <t>-</t>
  </si>
  <si>
    <t>-</t>
    <phoneticPr fontId="1"/>
  </si>
  <si>
    <t>握り手価格表</t>
  </si>
  <si>
    <t>握り手</t>
    <phoneticPr fontId="1"/>
  </si>
  <si>
    <t>先端選択</t>
    <phoneticPr fontId="1"/>
  </si>
  <si>
    <t>先端価格表</t>
    <phoneticPr fontId="1"/>
  </si>
  <si>
    <t>先端</t>
    <phoneticPr fontId="1"/>
  </si>
  <si>
    <t>-</t>
    <phoneticPr fontId="1"/>
  </si>
  <si>
    <t>①番</t>
    <phoneticPr fontId="1"/>
  </si>
  <si>
    <t>②番</t>
    <phoneticPr fontId="1"/>
  </si>
  <si>
    <t>③番</t>
    <phoneticPr fontId="1"/>
  </si>
  <si>
    <t>④番</t>
    <phoneticPr fontId="1"/>
  </si>
  <si>
    <t>⑤番</t>
    <phoneticPr fontId="1"/>
  </si>
  <si>
    <t>⑥番</t>
    <phoneticPr fontId="1"/>
  </si>
  <si>
    <t>⑦番</t>
    <phoneticPr fontId="1"/>
  </si>
  <si>
    <t>⑧番</t>
    <phoneticPr fontId="1"/>
  </si>
  <si>
    <t>合計</t>
    <phoneticPr fontId="1"/>
  </si>
  <si>
    <t>（A）</t>
    <phoneticPr fontId="1"/>
  </si>
  <si>
    <t>（B）</t>
    <phoneticPr fontId="1"/>
  </si>
  <si>
    <t>握り手種類</t>
    <phoneticPr fontId="1"/>
  </si>
  <si>
    <t>握り手太さ</t>
    <phoneticPr fontId="1"/>
  </si>
  <si>
    <t>ご希望の首下の長さ</t>
    <phoneticPr fontId="1"/>
  </si>
  <si>
    <t>（C）</t>
    <phoneticPr fontId="1"/>
  </si>
  <si>
    <t>（D）</t>
    <phoneticPr fontId="1"/>
  </si>
  <si>
    <t>22Φ</t>
    <phoneticPr fontId="1"/>
  </si>
  <si>
    <t>25Φ</t>
    <phoneticPr fontId="1"/>
  </si>
  <si>
    <t>-</t>
    <phoneticPr fontId="1"/>
  </si>
  <si>
    <t>握り手太さ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</si>
</sst>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[$¥-411]#,##0;\-[$¥-411]#,##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5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" fillId="0" borderId="0" xfId="0" applyFont="1">
      <alignment vertical="center"/>
    </xf>
    <xf numFmtId="176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6"/>
  <sheetViews>
    <sheetView windowProtection="1" showGridLines="0" showRowColHeaders="0" tabSelected="1" zoomScaleNormal="100" zoomScaleSheetLayoutView="110" workbookViewId="0">
      <selection activeCell="G8" sqref="G8"/>
    </sheetView>
  </sheetViews>
  <sheetFormatPr defaultRowHeight="13.5" x14ac:dyDescent="0.15"/>
  <cols>
    <col min="1" max="1" width="5.625" customWidth="1"/>
    <col min="2" max="2" width="17.75" customWidth="1"/>
    <col min="3" max="3" width="15.25" style="3" customWidth="1"/>
    <col min="5" max="5" width="9" style="1"/>
    <col min="6" max="9" width="5.125" customWidth="1"/>
    <col min="12" max="12" width="9" hidden="1" customWidth="1"/>
    <col min="13" max="13" width="16.125" hidden="1" customWidth="1"/>
    <col min="14" max="15" width="9" hidden="1" customWidth="1"/>
  </cols>
  <sheetData>
    <row r="1" spans="1:14" ht="21" x14ac:dyDescent="0.15">
      <c r="B1" s="5" t="s">
        <v>0</v>
      </c>
    </row>
    <row r="3" spans="1:14" x14ac:dyDescent="0.15">
      <c r="B3" t="s">
        <v>1</v>
      </c>
      <c r="C3" s="3">
        <v>470</v>
      </c>
      <c r="D3" t="s">
        <v>2</v>
      </c>
      <c r="E3" s="1">
        <v>3200</v>
      </c>
      <c r="M3" t="s">
        <v>9</v>
      </c>
    </row>
    <row r="4" spans="1:14" x14ac:dyDescent="0.15">
      <c r="M4" t="s">
        <v>10</v>
      </c>
    </row>
    <row r="5" spans="1:14" x14ac:dyDescent="0.15">
      <c r="A5" t="s">
        <v>24</v>
      </c>
      <c r="B5" t="s">
        <v>26</v>
      </c>
      <c r="C5" s="4" t="s">
        <v>7</v>
      </c>
      <c r="E5" s="1">
        <f>VLOOKUP(C5,握り手価格表,2,0)</f>
        <v>0</v>
      </c>
      <c r="M5" t="s">
        <v>8</v>
      </c>
    </row>
    <row r="6" spans="1:14" x14ac:dyDescent="0.15">
      <c r="M6" t="s">
        <v>4</v>
      </c>
      <c r="N6" s="2">
        <v>0</v>
      </c>
    </row>
    <row r="7" spans="1:14" x14ac:dyDescent="0.15">
      <c r="A7" t="s">
        <v>25</v>
      </c>
      <c r="B7" t="s">
        <v>27</v>
      </c>
      <c r="C7" s="4" t="s">
        <v>7</v>
      </c>
      <c r="E7" s="1">
        <f>VLOOKUP(C7,握り手太さ,2,0)</f>
        <v>0</v>
      </c>
      <c r="M7" t="s">
        <v>5</v>
      </c>
      <c r="N7" s="2">
        <v>0</v>
      </c>
    </row>
    <row r="8" spans="1:14" x14ac:dyDescent="0.15">
      <c r="M8" t="s">
        <v>6</v>
      </c>
      <c r="N8" s="2">
        <v>200</v>
      </c>
    </row>
    <row r="9" spans="1:14" x14ac:dyDescent="0.15">
      <c r="A9" t="s">
        <v>29</v>
      </c>
      <c r="B9" t="s">
        <v>28</v>
      </c>
      <c r="C9" s="4"/>
      <c r="D9" t="s">
        <v>3</v>
      </c>
      <c r="E9" s="1">
        <f>(C9-C3)*2.5</f>
        <v>-1175</v>
      </c>
    </row>
    <row r="11" spans="1:14" x14ac:dyDescent="0.15">
      <c r="A11" t="s">
        <v>30</v>
      </c>
      <c r="B11" t="s">
        <v>11</v>
      </c>
      <c r="C11" s="4" t="s">
        <v>7</v>
      </c>
      <c r="E11" s="1">
        <f>VLOOKUP(C11,先端価格表,2,0)</f>
        <v>0</v>
      </c>
      <c r="M11" t="s">
        <v>12</v>
      </c>
    </row>
    <row r="12" spans="1:14" ht="14.25" thickBot="1" x14ac:dyDescent="0.2">
      <c r="M12" t="s">
        <v>13</v>
      </c>
    </row>
    <row r="13" spans="1:14" ht="14.25" thickBot="1" x14ac:dyDescent="0.2">
      <c r="B13" t="s">
        <v>23</v>
      </c>
      <c r="E13" s="6">
        <f>SUM(E3:E12)</f>
        <v>2025</v>
      </c>
      <c r="M13" t="s">
        <v>14</v>
      </c>
    </row>
    <row r="14" spans="1:14" ht="14.25" thickTop="1" x14ac:dyDescent="0.15">
      <c r="M14" t="s">
        <v>15</v>
      </c>
      <c r="N14" s="2">
        <v>0</v>
      </c>
    </row>
    <row r="15" spans="1:14" x14ac:dyDescent="0.15">
      <c r="M15" t="s">
        <v>16</v>
      </c>
      <c r="N15" s="2">
        <v>0</v>
      </c>
    </row>
    <row r="16" spans="1:14" x14ac:dyDescent="0.15">
      <c r="M16" t="s">
        <v>17</v>
      </c>
      <c r="N16" s="2">
        <v>0</v>
      </c>
    </row>
    <row r="17" spans="13:14" x14ac:dyDescent="0.15">
      <c r="M17" t="s">
        <v>18</v>
      </c>
      <c r="N17" s="2">
        <v>0</v>
      </c>
    </row>
    <row r="18" spans="13:14" x14ac:dyDescent="0.15">
      <c r="M18" t="s">
        <v>19</v>
      </c>
      <c r="N18" s="2">
        <v>0</v>
      </c>
    </row>
    <row r="19" spans="13:14" x14ac:dyDescent="0.15">
      <c r="M19" t="s">
        <v>20</v>
      </c>
      <c r="N19" s="2">
        <v>0</v>
      </c>
    </row>
    <row r="20" spans="13:14" x14ac:dyDescent="0.15">
      <c r="M20" t="s">
        <v>21</v>
      </c>
      <c r="N20" s="2">
        <v>200</v>
      </c>
    </row>
    <row r="21" spans="13:14" x14ac:dyDescent="0.15">
      <c r="M21" t="s">
        <v>22</v>
      </c>
      <c r="N21" s="2">
        <v>200</v>
      </c>
    </row>
    <row r="23" spans="13:14" x14ac:dyDescent="0.15">
      <c r="M23" t="s">
        <v>34</v>
      </c>
    </row>
    <row r="24" spans="13:14" x14ac:dyDescent="0.15">
      <c r="M24" t="s">
        <v>33</v>
      </c>
    </row>
    <row r="25" spans="13:14" x14ac:dyDescent="0.15">
      <c r="M25" t="s">
        <v>31</v>
      </c>
      <c r="N25" s="2">
        <v>0</v>
      </c>
    </row>
    <row r="26" spans="13:14" x14ac:dyDescent="0.15">
      <c r="M26" t="s">
        <v>32</v>
      </c>
      <c r="N26" s="2">
        <v>0</v>
      </c>
    </row>
  </sheetData>
  <sheetProtection selectLockedCells="1"/>
  <phoneticPr fontId="1"/>
  <dataValidations count="4">
    <dataValidation type="list" allowBlank="1" showInputMessage="1" showErrorMessage="1" sqref="B17">
      <formula1>"センター,オフセット,角度付きオフセット"</formula1>
    </dataValidation>
    <dataValidation type="list" allowBlank="1" showInputMessage="1" showErrorMessage="1" sqref="C5">
      <formula1>握り手</formula1>
    </dataValidation>
    <dataValidation type="list" allowBlank="1" showInputMessage="1" showErrorMessage="1" sqref="C11">
      <formula1>先端</formula1>
    </dataValidation>
    <dataValidation type="list" allowBlank="1" showInputMessage="1" showErrorMessage="1" sqref="C7">
      <formula1>"-,22Φ,25Φ"</formula1>
    </dataValidation>
  </dataValidations>
  <pageMargins left="0.7" right="0.7" top="0.75" bottom="0.75" header="0.3" footer="0.3"/>
  <pageSetup paperSiz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Sheet1</vt:lpstr>
      <vt:lpstr>Sheet1!Print_Area</vt:lpstr>
      <vt:lpstr>握り手</vt:lpstr>
      <vt:lpstr>握り手価格</vt:lpstr>
      <vt:lpstr>握り手価格表</vt:lpstr>
      <vt:lpstr>握り手種類</vt:lpstr>
      <vt:lpstr>握り手太さ</vt:lpstr>
      <vt:lpstr>先端</vt:lpstr>
      <vt:lpstr>先端価格表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hayashi</cp:lastModifiedBy>
  <cp:lastPrinted>2019-01-15T09:26:51Z</cp:lastPrinted>
  <dcterms:created xsi:type="dcterms:W3CDTF">2019-01-15T04:55:32Z</dcterms:created>
  <dcterms:modified xsi:type="dcterms:W3CDTF">2022-05-20T01:14:33Z</dcterms:modified>
</cp:coreProperties>
</file>